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2-2025\1 výzva\"/>
    </mc:Choice>
  </mc:AlternateContent>
  <xr:revisionPtr revIDLastSave="0" documentId="13_ncr:1_{A6010627-3E87-4A6F-9A25-D0A39FD8D49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7" i="1"/>
  <c r="P7" i="1"/>
  <c r="R11" i="1" l="1"/>
  <c r="Q11" i="1"/>
  <c r="T7" i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<sst xmlns="http://schemas.openxmlformats.org/spreadsheetml/2006/main" count="47" uniqueCount="42">
  <si>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</si>
  <si>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</si>
  <si>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</si>
  <si>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</si>
  <si>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</si>
  <si>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</si>
  <si>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</si>
  <si>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</si>
  <si>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</si>
  <si>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</si>
  <si>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</si>
  <si>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</si>
  <si>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</si>
  <si>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32342000-2 - Reproduktory</t>
  </si>
  <si>
    <t>32342100-3 - Hlavová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</si>
  <si>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</si>
  <si>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</si>
  <si>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</si>
  <si>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</si>
  <si>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</si>
  <si>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</si>
  <si>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</si>
  <si>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</si>
  <si>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</si>
  <si>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</si>
  <si>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</si>
  <si>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</si>
  <si>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</si>
  <si>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</si>
  <si>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</si>
  <si>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</si>
  <si>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</si>
  <si>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Společná faktura</t>
  </si>
  <si>
    <t>Příloha č. 2 Kupní smlouvy - Technická specifikace
Audiovizuální technika (II.) 032 - 2025</t>
  </si>
  <si>
    <t>Pokud financováno z projektových prostředků, pak ŘEŠITEL uvede: NÁZEV A ČÍSLO DOTAČNÍHO PROJEKTU</t>
  </si>
  <si>
    <t>Ing. Markéta Lintimerová,
Tel.: 37763 2543</t>
  </si>
  <si>
    <t>Technická 8,
301 00 Plzeň,
Fakulta aplikovaných věd - Nové technologie pro informační společnost,
místnost UN 526</t>
  </si>
  <si>
    <t>Bezdrátová sluchátka</t>
  </si>
  <si>
    <t xml:space="preserve">Hlasový konferenční komunikátor </t>
  </si>
  <si>
    <t>28 dní</t>
  </si>
  <si>
    <t>Bezdrátová sluchátka:
- s mikrofonem, přes hlavu, okolo uší
- aktivní potlačení hluku, uzavřená konstrukce
- podpora AAC, SBC 
- frekvenční rozsah 7-20 kHz  
- impedance 325 Ohm  
- jack 3,5 mm
- výdrž baterie až 50 hodin
- bluetooth 5.2
- barva černá.</t>
  </si>
  <si>
    <t>Hlasový konferenční komunikátor:
- mikrofony s potlačením okolního šumu 
- integrovaná baterie s výdrží až 12 hodin
- připojení pomocí Bluetooth 5.1 a nebo USB kabelu 
- plně duplexní režim
- technologie vyrovnání síly hlasu 
- akustická kompenzace ozvěny 
- odolnost proti prachu a vodě (IP64)
- cestovní pouzdro
- integrovaný 80 cm kabel s USB-A a USB-C konektory.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</si>
</sst>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89">
    <xf numFmtId="0" fontId="0" fillId="0" borderId="0" xfId="0"/>
    <xf numFmtId="0" fontId="14" fillId="4" borderId="9" xfId="0" applyFont="1" applyFill="1" applyBorder="1" applyAlignment="1" applyProtection="1">
      <alignment horizontal="lef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1" xfId="0" applyFont="1" applyFill="1" applyBorder="1" applyAlignment="1" applyProtection="1">
      <alignment horizontal="lef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4" fillId="4" borderId="9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4" fillId="4" borderId="11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78" zoomScaleNormal="78" workbookViewId="0">
      <selection activeCell="L5" sqref="L5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5.7109375" style="8" customWidth="1"/>
    <col min="4" max="4" width="11.42578125" style="87" customWidth="1"/>
    <col min="5" max="5" width="9" style="7" bestFit="1" customWidth="1"/>
    <col min="6" max="6" width="72.85546875" style="8" customWidth="1"/>
    <col min="7" max="7" width="29.7109375" style="8" customWidth="1"/>
    <col min="8" max="8" width="27.5703125" style="8" customWidth="1"/>
    <col min="9" max="9" width="23.140625" style="8" customWidth="1"/>
    <col min="10" max="10" width="16.28515625" style="8" customWidth="1"/>
    <col min="11" max="11" width="37.140625" style="9" hidden="1" customWidth="1"/>
    <col min="12" max="12" width="31.28515625" style="9" customWidth="1"/>
    <col min="13" max="13" width="29.5703125" style="9" customWidth="1"/>
    <col min="14" max="14" width="37.140625" style="8" customWidth="1"/>
    <col min="15" max="15" width="27.5703125" style="8" customWidth="1"/>
    <col min="16" max="16" width="19.570312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8.5703125" style="10" customWidth="1"/>
    <col min="23" max="16384" width="9.140625" style="9"/>
  </cols>
  <sheetData>
    <row r="1" spans="2:22" ht="43.5" customHeight="1" x14ac:dyDescent="0.25">
      <c r="B1" s="5" t="s">
        <v>33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19</v>
      </c>
      <c r="D6" s="33" t="s">
        <v>4</v>
      </c>
      <c r="E6" s="33" t="s">
        <v>17</v>
      </c>
      <c r="F6" s="33" t="s">
        <v>18</v>
      </c>
      <c r="G6" s="34" t="s">
        <v>5</v>
      </c>
      <c r="H6" s="34" t="s">
        <v>16</v>
      </c>
      <c r="I6" s="33" t="s">
        <v>20</v>
      </c>
      <c r="J6" s="33" t="s">
        <v>21</v>
      </c>
      <c r="K6" s="33" t="s">
        <v>34</v>
      </c>
      <c r="L6" s="33" t="s">
        <v>22</v>
      </c>
      <c r="M6" s="35" t="s">
        <v>23</v>
      </c>
      <c r="N6" s="33" t="s">
        <v>24</v>
      </c>
      <c r="O6" s="33" t="s">
        <v>27</v>
      </c>
      <c r="P6" s="33" t="s">
        <v>28</v>
      </c>
      <c r="Q6" s="33" t="s">
        <v>6</v>
      </c>
      <c r="R6" s="36" t="s">
        <v>7</v>
      </c>
      <c r="S6" s="35" t="s">
        <v>8</v>
      </c>
      <c r="T6" s="35" t="s">
        <v>9</v>
      </c>
      <c r="U6" s="33" t="s">
        <v>25</v>
      </c>
      <c r="V6" s="37" t="s">
        <v>26</v>
      </c>
    </row>
    <row r="7" spans="2:22" ht="183.75" customHeight="1" thickTop="1" x14ac:dyDescent="0.25">
      <c r="B7" s="38">
        <v>1</v>
      </c>
      <c r="C7" s="39" t="s">
        <v>37</v>
      </c>
      <c r="D7" s="40">
        <v>1</v>
      </c>
      <c r="E7" s="41" t="s">
        <v>30</v>
      </c>
      <c r="F7" s="42" t="s">
        <v>40</v>
      </c>
      <c r="G7" s="1"/>
      <c r="H7" s="43" t="s">
        <v>31</v>
      </c>
      <c r="I7" s="44" t="s">
        <v>32</v>
      </c>
      <c r="J7" s="45" t="s">
        <v>31</v>
      </c>
      <c r="K7" s="46"/>
      <c r="L7" s="44"/>
      <c r="M7" s="47" t="s">
        <v>35</v>
      </c>
      <c r="N7" s="47" t="s">
        <v>36</v>
      </c>
      <c r="O7" s="48" t="s">
        <v>39</v>
      </c>
      <c r="P7" s="49">
        <f>D7*Q7</f>
        <v>1650</v>
      </c>
      <c r="Q7" s="50">
        <v>1650</v>
      </c>
      <c r="R7" s="2"/>
      <c r="S7" s="51">
        <f>D7*R7</f>
        <v>0</v>
      </c>
      <c r="T7" s="52" t="str">
        <f t="shared" ref="T7" si="0">IF(ISNUMBER(R7), IF(R7&gt;Q7,"NEVYHOVUJE","VYHOVUJE")," ")</f>
        <v xml:space="preserve"> </v>
      </c>
      <c r="U7" s="45"/>
      <c r="V7" s="41" t="s">
        <v>14</v>
      </c>
    </row>
    <row r="8" spans="2:22" ht="188.25" customHeight="1" thickBot="1" x14ac:dyDescent="0.3">
      <c r="B8" s="53">
        <v>2</v>
      </c>
      <c r="C8" s="54" t="s">
        <v>38</v>
      </c>
      <c r="D8" s="55">
        <v>1</v>
      </c>
      <c r="E8" s="56" t="s">
        <v>30</v>
      </c>
      <c r="F8" s="57" t="s">
        <v>41</v>
      </c>
      <c r="G8" s="3"/>
      <c r="H8" s="58" t="s">
        <v>31</v>
      </c>
      <c r="I8" s="59"/>
      <c r="J8" s="60"/>
      <c r="K8" s="61"/>
      <c r="L8" s="59"/>
      <c r="M8" s="62"/>
      <c r="N8" s="62"/>
      <c r="O8" s="63"/>
      <c r="P8" s="64">
        <f>D8*Q8</f>
        <v>2800</v>
      </c>
      <c r="Q8" s="65">
        <v>2800</v>
      </c>
      <c r="R8" s="4"/>
      <c r="S8" s="66">
        <f>D8*R8</f>
        <v>0</v>
      </c>
      <c r="T8" s="67" t="str">
        <f t="shared" ref="T8" si="1">IF(ISNUMBER(R8), IF(R8&gt;Q8,"NEVYHOVUJE","VYHOVUJE")," ")</f>
        <v xml:space="preserve"> </v>
      </c>
      <c r="U8" s="60"/>
      <c r="V8" s="68" t="s">
        <v>13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69"/>
    </row>
    <row r="10" spans="2:22" ht="60.75" customHeight="1" thickTop="1" thickBot="1" x14ac:dyDescent="0.3">
      <c r="B10" s="70" t="s">
        <v>10</v>
      </c>
      <c r="C10" s="71"/>
      <c r="D10" s="71"/>
      <c r="E10" s="71"/>
      <c r="F10" s="71"/>
      <c r="G10" s="71"/>
      <c r="H10" s="72"/>
      <c r="I10" s="73"/>
      <c r="J10" s="73"/>
      <c r="K10" s="73"/>
      <c r="L10" s="74"/>
      <c r="M10" s="14"/>
      <c r="N10" s="14"/>
      <c r="O10" s="75"/>
      <c r="P10" s="75"/>
      <c r="Q10" s="76" t="s">
        <v>11</v>
      </c>
      <c r="R10" s="77" t="s">
        <v>12</v>
      </c>
      <c r="S10" s="78"/>
      <c r="T10" s="79"/>
      <c r="U10" s="31"/>
      <c r="V10" s="80"/>
    </row>
    <row r="11" spans="2:22" ht="33" customHeight="1" thickTop="1" thickBot="1" x14ac:dyDescent="0.3">
      <c r="B11" s="81" t="s">
        <v>15</v>
      </c>
      <c r="C11" s="81"/>
      <c r="D11" s="81"/>
      <c r="E11" s="81"/>
      <c r="F11" s="81"/>
      <c r="G11" s="81"/>
      <c r="H11" s="81"/>
      <c r="I11" s="81"/>
      <c r="J11" s="81"/>
      <c r="L11" s="11"/>
      <c r="M11" s="11"/>
      <c r="N11" s="11"/>
      <c r="O11" s="82"/>
      <c r="P11" s="82"/>
      <c r="Q11" s="83">
        <f>SUM(P7:P8)</f>
        <v>4450</v>
      </c>
      <c r="R11" s="84">
        <f>SUM(S7:S8)</f>
        <v>0</v>
      </c>
      <c r="S11" s="85"/>
      <c r="T11" s="86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8" t="s">
        <v>29</v>
      </c>
      <c r="C14" s="88"/>
      <c r="D14" s="88"/>
      <c r="E14" s="88"/>
      <c r="F14" s="88"/>
      <c r="G14" s="88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K4OXfhVkOs9g0ZT5Esd0oFM8B905mDWjyZO5VbzCCA/uOJM8VYoGR1P0ZpBi8DnBP0MH+jEn7q1bMgkUChmb/w==" saltValue="xIeEvT9dpu2NnAKDiaVIhQ==" spinCount="100000" sheet="1" objects="1" scenarios="1"/>
  <mergeCells count="14">
    <mergeCell ref="U7:U8"/>
    <mergeCell ref="B1:D1"/>
    <mergeCell ref="I7:I8"/>
    <mergeCell ref="J7:J8"/>
    <mergeCell ref="K7:K8"/>
    <mergeCell ref="M7:M8"/>
    <mergeCell ref="N7:N8"/>
    <mergeCell ref="O7:O8"/>
    <mergeCell ref="L7:L8"/>
    <mergeCell ref="B10:G10"/>
    <mergeCell ref="R10:T10"/>
    <mergeCell ref="B14:G14"/>
    <mergeCell ref="R11:T11"/>
    <mergeCell ref="B11:J11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2025-05-07T10:15:02Z</cp:lastPrinted>
  <dcterms:created xsi:type="dcterms:W3CDTF">2014-03-05T12:43:32Z</dcterms:created>
  <dcterms:modified xsi:type="dcterms:W3CDTF">2025-05-09T12:59:53Z</dcterms:modified>
</cp:coreProperties>
</file>